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<sst xmlns="http://schemas.openxmlformats.org/spreadsheetml/2006/main" count="25" uniqueCount="22">
  <si>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Length</t>
  </si>
  <si>
    <t>Width</t>
  </si>
  <si>
    <t>Total Corridor Area</t>
  </si>
  <si>
    <t>Soccer pitches</t>
  </si>
  <si>
    <t>Central Lawn</t>
  </si>
  <si>
    <t>Pavilion Area</t>
  </si>
  <si>
    <t>Basketball courts</t>
  </si>
  <si>
    <t>Area</t>
  </si>
  <si>
    <t>Total Area</t>
  </si>
  <si>
    <t>Density</t>
  </si>
  <si>
    <t>Headcount</t>
  </si>
  <si>
    <t>Headcount</t>
  </si>
  <si>
    <t>Location</t>
  </si>
  <si>
    <t>Headcount</t>
  </si>
  <si>
    <t>Total Headcount</t>
  </si>
  <si>
    <t>A</t>
  </si>
  <si>
    <t>B</t>
  </si>
  <si>
    <t>Pathway around the Soccer pitches</t>
  </si>
  <si>
    <t>Southern pathway of the 3 Soccer pitches closest to the stage</t>
  </si>
  <si>
    <t>Northern pathway of the 3 Soccer pitches closest to the stage</t>
  </si>
  <si>
    <t>Southern pathways of the 3 Soccer pitches farthest from the stage</t>
  </si>
  <si>
    <t>Northern pathways of the 3 Soccer pitches farthest from the stage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</si>
</sst>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0_ "/>
  </numFmts>
  <fonts count="7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18" sqref="G18"/>
    </sheetView>
  </sheetViews>
  <sheetFormatPr defaultColWidth="9.00390625" defaultRowHeight="16.5"/>
  <cols>
    <col min="1" max="1" width="4.875" style="2" customWidth="1"/>
    <col min="2" max="2" width="55.50390625" style="2" bestFit="1" customWidth="1"/>
    <col min="3" max="3" width="10.50390625" style="2" bestFit="1" customWidth="1"/>
    <col min="4" max="4" width="19.00390625" style="2" bestFit="1" customWidth="1"/>
    <col min="5" max="5" width="16.25390625" style="2" bestFit="1" customWidth="1"/>
    <col min="6" max="6" width="16.00390625" style="2" bestFit="1" customWidth="1"/>
    <col min="7" max="7" width="10.50390625" style="2" bestFit="1" customWidth="1"/>
    <col min="8" max="16384" width="9.00390625" style="2" customWidth="1"/>
  </cols>
  <sheetData>
    <row r="1" spans="1:7" ht="16.5" thickBot="1">
      <c r="A1" s="5" t="s">
        <v>15</v>
      </c>
      <c r="B1" s="8" t="s">
        <v>12</v>
      </c>
      <c r="C1" s="8"/>
      <c r="D1" s="8"/>
      <c r="E1" s="5" t="s">
        <v>7</v>
      </c>
      <c r="F1" s="5" t="s">
        <v>9</v>
      </c>
      <c r="G1" s="5" t="s">
        <v>10</v>
      </c>
    </row>
    <row r="2" spans="1:7" ht="15.75">
      <c r="A2" s="7"/>
      <c r="B2" s="7"/>
      <c r="C2" s="7"/>
      <c r="D2" s="7"/>
      <c r="E2" s="7"/>
      <c r="F2" s="7"/>
      <c r="G2" s="7"/>
    </row>
    <row r="3" spans="2:7" ht="15.75">
      <c r="B3" s="9" t="s">
        <v>3</v>
      </c>
      <c r="C3" s="9"/>
      <c r="D3" s="9"/>
      <c r="E3" s="2">
        <v>28272.75</v>
      </c>
      <c r="F3" s="2">
        <v>2.67</v>
      </c>
      <c r="G3" s="4">
        <f>E3*F3</f>
        <v>75488.2425</v>
      </c>
    </row>
    <row r="4" spans="2:7" ht="15.75">
      <c r="B4" s="9" t="s">
        <v>4</v>
      </c>
      <c r="C4" s="9"/>
      <c r="D4" s="9"/>
      <c r="E4" s="2">
        <v>10822.64</v>
      </c>
      <c r="F4" s="2">
        <v>2.67</v>
      </c>
      <c r="G4" s="4">
        <f>E4*F4</f>
        <v>28896.4488</v>
      </c>
    </row>
    <row r="5" spans="2:7" ht="15.75">
      <c r="B5" s="9" t="s">
        <v>5</v>
      </c>
      <c r="C5" s="9"/>
      <c r="D5" s="9"/>
      <c r="E5" s="2">
        <v>1110.78</v>
      </c>
      <c r="F5" s="2">
        <v>2.67</v>
      </c>
      <c r="G5" s="4">
        <f>E5*F5</f>
        <v>2965.7826</v>
      </c>
    </row>
    <row r="6" spans="2:7" ht="15.75">
      <c r="B6" s="9" t="s">
        <v>6</v>
      </c>
      <c r="C6" s="9"/>
      <c r="D6" s="9"/>
      <c r="E6" s="2">
        <v>1050</v>
      </c>
      <c r="F6" s="2">
        <v>2.67</v>
      </c>
      <c r="G6" s="4">
        <f>E6*F6</f>
        <v>2803.5</v>
      </c>
    </row>
    <row r="8" spans="4:7" ht="15.75">
      <c r="D8" s="1" t="s">
        <v>8</v>
      </c>
      <c r="E8" s="4">
        <f>SUM(E3:E6)</f>
        <v>41256.17</v>
      </c>
      <c r="F8" s="1" t="s">
        <v>11</v>
      </c>
      <c r="G8" s="4">
        <f>SUM(G3:G6)</f>
        <v>110153.9739</v>
      </c>
    </row>
    <row r="10" spans="1:7" ht="16.5" thickBot="1">
      <c r="A10" s="5" t="s">
        <v>16</v>
      </c>
      <c r="B10" s="5" t="s">
        <v>17</v>
      </c>
      <c r="C10" s="5" t="s">
        <v>0</v>
      </c>
      <c r="D10" s="5" t="s">
        <v>1</v>
      </c>
      <c r="E10" s="5" t="s">
        <v>7</v>
      </c>
      <c r="F10" s="5" t="s">
        <v>9</v>
      </c>
      <c r="G10" s="5" t="s">
        <v>10</v>
      </c>
    </row>
    <row r="12" spans="2:7" ht="15.75">
      <c r="B12" s="2" t="s">
        <v>18</v>
      </c>
      <c r="C12" s="2">
        <v>180</v>
      </c>
      <c r="D12" s="2">
        <v>4</v>
      </c>
      <c r="E12" s="2">
        <f>C12*D12</f>
        <v>720</v>
      </c>
      <c r="F12" s="3">
        <f>F$3*8.5/10</f>
        <v>2.2695</v>
      </c>
      <c r="G12" s="4">
        <f>F12*E12</f>
        <v>1634.04</v>
      </c>
    </row>
    <row r="13" spans="2:7" ht="15.75">
      <c r="B13" s="2" t="s">
        <v>19</v>
      </c>
      <c r="C13" s="2">
        <v>180</v>
      </c>
      <c r="D13" s="2">
        <v>9</v>
      </c>
      <c r="E13" s="2">
        <f>C13*D13</f>
        <v>1620</v>
      </c>
      <c r="F13" s="3">
        <f>F$3*35/3/10</f>
        <v>3.115</v>
      </c>
      <c r="G13" s="4">
        <f>F13*E13</f>
        <v>5046.3</v>
      </c>
    </row>
    <row r="14" spans="2:7" ht="15.75">
      <c r="B14" s="2" t="s">
        <v>20</v>
      </c>
      <c r="C14" s="2">
        <v>170</v>
      </c>
      <c r="D14" s="2">
        <v>6</v>
      </c>
      <c r="E14" s="2">
        <f>C14*D14</f>
        <v>1020</v>
      </c>
      <c r="F14" s="3">
        <f>F$3*4.8/10</f>
        <v>1.2815999999999999</v>
      </c>
      <c r="G14" s="4">
        <f>F14*E14</f>
        <v>1307.2319999999997</v>
      </c>
    </row>
    <row r="15" spans="2:7" ht="15.75">
      <c r="B15" s="2" t="s">
        <v>21</v>
      </c>
      <c r="C15" s="2">
        <v>160</v>
      </c>
      <c r="D15" s="2">
        <v>5</v>
      </c>
      <c r="E15" s="2">
        <f>C15*D15</f>
        <v>800</v>
      </c>
      <c r="F15" s="3">
        <f>F$3*10.75/10</f>
        <v>2.87025</v>
      </c>
      <c r="G15" s="4">
        <f>F15*E15</f>
        <v>2296.2</v>
      </c>
    </row>
    <row r="17" spans="4:7" ht="15.75">
      <c r="D17" s="1" t="s">
        <v>2</v>
      </c>
      <c r="E17" s="2">
        <f>SUM(E12:E15)</f>
        <v>4160</v>
      </c>
      <c r="F17" s="1" t="s">
        <v>13</v>
      </c>
      <c r="G17" s="4">
        <f>SUM(G12:G15)</f>
        <v>10283.772</v>
      </c>
    </row>
    <row r="18" spans="6:7" ht="15.75">
      <c r="F18" s="1" t="s">
        <v>14</v>
      </c>
      <c r="G18" s="6">
        <f>G8+G17</f>
        <v>120437.7459</v>
      </c>
    </row>
    <row r="24" ht="15.75">
      <c r="G24" s="4"/>
    </row>
    <row r="25" ht="15.75">
      <c r="G25" s="4"/>
    </row>
  </sheetData>
  <mergeCells count="5">
    <mergeCell ref="B6:D6"/>
    <mergeCell ref="B1:D1"/>
    <mergeCell ref="B3:D3"/>
    <mergeCell ref="B4:D4"/>
    <mergeCell ref="B5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HKUPOP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</dc:creator>
  <cp:keywords/>
  <dc:description/>
  <cp:lastModifiedBy>edward</cp:lastModifiedBy>
  <dcterms:created xsi:type="dcterms:W3CDTF">2009-06-11T07:21:13Z</dcterms:created>
  <dcterms:modified xsi:type="dcterms:W3CDTF">2009-06-15T04:58:27Z</dcterms:modified>
  <cp:category/>
  <cp:version/>
  <cp:contentType/>
  <cp:contentStatus/>
</cp:coreProperties>
</file>